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by state" sheetId="1" r:id="rId1"/>
    <sheet name="by COT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<sst xmlns="http://schemas.openxmlformats.org/spreadsheetml/2006/main" count="527" uniqueCount="106">
  <si>
    <t>State</t>
  </si>
  <si>
    <t>Total Federal NTE</t>
  </si>
  <si>
    <t xml:space="preserve">New York </t>
  </si>
  <si>
    <t>Port of Seattle</t>
  </si>
  <si>
    <t xml:space="preserve">Wilmington </t>
  </si>
  <si>
    <t>Port of Texas City</t>
  </si>
  <si>
    <t>Virginia Port Authority</t>
  </si>
  <si>
    <t>Delaware River Port Authority</t>
  </si>
  <si>
    <t>City</t>
  </si>
  <si>
    <t>New York</t>
  </si>
  <si>
    <t>Los Angeles</t>
  </si>
  <si>
    <t>Houston</t>
  </si>
  <si>
    <t>Miami</t>
  </si>
  <si>
    <t>Hampton Roads</t>
  </si>
  <si>
    <t>Long Beach</t>
  </si>
  <si>
    <t>Seattle</t>
  </si>
  <si>
    <t>Valdez</t>
  </si>
  <si>
    <t>Port Everglades</t>
  </si>
  <si>
    <t>Texas City</t>
  </si>
  <si>
    <t>New Orleans</t>
  </si>
  <si>
    <t>Charleston</t>
  </si>
  <si>
    <t>Jacksonville</t>
  </si>
  <si>
    <t>Tacoma</t>
  </si>
  <si>
    <t>Portsmouth</t>
  </si>
  <si>
    <t>Newark</t>
  </si>
  <si>
    <t>Port Arthur</t>
  </si>
  <si>
    <t>Penuelas</t>
  </si>
  <si>
    <t>Linden</t>
  </si>
  <si>
    <t xml:space="preserve">Grantee name              </t>
  </si>
  <si>
    <t>Alaska</t>
  </si>
  <si>
    <t>City of Valdez</t>
  </si>
  <si>
    <t>Harbor Dept of Long beach</t>
  </si>
  <si>
    <t>Harbor Dept of Los Angeles</t>
  </si>
  <si>
    <t>Seaside Transportation Services</t>
  </si>
  <si>
    <t>Harbor Dept of Long Beach</t>
  </si>
  <si>
    <t>California</t>
  </si>
  <si>
    <t>Diamond State Port Corporation</t>
  </si>
  <si>
    <t>Delaware</t>
  </si>
  <si>
    <t>Marcus Hook Police Department</t>
  </si>
  <si>
    <t>Marcus Hook</t>
  </si>
  <si>
    <t>Port of Miami-Dade</t>
  </si>
  <si>
    <t xml:space="preserve">Broward County </t>
  </si>
  <si>
    <t>Miami River Marine Group</t>
  </si>
  <si>
    <t>APM Terminals</t>
  </si>
  <si>
    <t>Jacksonville Seaport Authority</t>
  </si>
  <si>
    <t>Coastal Fuels Marketing Inc.</t>
  </si>
  <si>
    <t>Port Canaveral</t>
  </si>
  <si>
    <t>Sea Star Line LLC</t>
  </si>
  <si>
    <t>Port of New Orleans</t>
  </si>
  <si>
    <t>Louisiana</t>
  </si>
  <si>
    <t>Plaquemines Port Habor &amp; Terminals</t>
  </si>
  <si>
    <t>Braithwaite</t>
  </si>
  <si>
    <t>Loop LLC</t>
  </si>
  <si>
    <t>Conoco Phillips Company</t>
  </si>
  <si>
    <t>New Jersey</t>
  </si>
  <si>
    <t xml:space="preserve">Port Authority of New York New Jersey </t>
  </si>
  <si>
    <t>FAPS Inc</t>
  </si>
  <si>
    <t>Elizabeth</t>
  </si>
  <si>
    <t>New York City Fire Department</t>
  </si>
  <si>
    <t>South Jersey Port Corporation</t>
  </si>
  <si>
    <t>Camden</t>
  </si>
  <si>
    <t>Camden Police Department</t>
  </si>
  <si>
    <t>Gloucester Terminals LLC</t>
  </si>
  <si>
    <t xml:space="preserve">Gloucester </t>
  </si>
  <si>
    <t>Philadephia Police Department</t>
  </si>
  <si>
    <t>Philadephia</t>
  </si>
  <si>
    <t>Pennsylvania</t>
  </si>
  <si>
    <t>Sunoco Inc</t>
  </si>
  <si>
    <t>Frankford</t>
  </si>
  <si>
    <t>Philadephia Port Authority</t>
  </si>
  <si>
    <t>Delaware Marine Enterprise</t>
  </si>
  <si>
    <t>Washington State Ferry's</t>
  </si>
  <si>
    <t>Charleston county</t>
  </si>
  <si>
    <t>South Carolina</t>
  </si>
  <si>
    <t>South Carolina State Ports</t>
  </si>
  <si>
    <t>Georgetown</t>
  </si>
  <si>
    <t>The Maritime Association of Charleston</t>
  </si>
  <si>
    <t>Hampton Roads Planning District</t>
  </si>
  <si>
    <t>Virginia</t>
  </si>
  <si>
    <t>Port of Houston Authority</t>
  </si>
  <si>
    <t>Texas</t>
  </si>
  <si>
    <t>Lakes Charles Harbor &amp; Terminal District</t>
  </si>
  <si>
    <t>Lakes Charles</t>
  </si>
  <si>
    <t>Port of Port Arthur</t>
  </si>
  <si>
    <t>Port of Beaumont</t>
  </si>
  <si>
    <t>Port Beaumont</t>
  </si>
  <si>
    <t>Orange County Navigation &amp; Port District</t>
  </si>
  <si>
    <t>Orange</t>
  </si>
  <si>
    <t>Virgin Island Port Authority</t>
  </si>
  <si>
    <t>Saint Thomas</t>
  </si>
  <si>
    <t>Virgin Islands</t>
  </si>
  <si>
    <t xml:space="preserve">Peerless oil &amp; Chemicals </t>
  </si>
  <si>
    <t>Puerto Rico</t>
  </si>
  <si>
    <t xml:space="preserve">The West Indian Comoany </t>
  </si>
  <si>
    <t xml:space="preserve">Washington </t>
  </si>
  <si>
    <t>Clipper Navigation</t>
  </si>
  <si>
    <t>Pacific Cruises Northwest Inc</t>
  </si>
  <si>
    <t>Bellingham</t>
  </si>
  <si>
    <t>Florida</t>
  </si>
  <si>
    <t>Los Angeles/Long Beach</t>
  </si>
  <si>
    <t>New York/New Jersey</t>
  </si>
  <si>
    <t>Delaware River-Philadelphia</t>
  </si>
  <si>
    <t>TOTAL</t>
  </si>
  <si>
    <t>Port Canaveral/Jacksonville</t>
  </si>
  <si>
    <t>Beaumont/Port Arthur</t>
  </si>
  <si>
    <t>San Juan/Virgin Islands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</si>
</sst>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55">
      <selection activeCell="A76" sqref="A76"/>
    </sheetView>
  </sheetViews>
  <sheetFormatPr defaultColWidth="9.140625" defaultRowHeight="12.75"/>
  <cols>
    <col min="1" max="1" width="35.57421875" style="0" bestFit="1" customWidth="1"/>
    <col min="2" max="2" width="14.140625" style="0" bestFit="1" customWidth="1"/>
    <col min="3" max="3" width="13.28125" style="0" bestFit="1" customWidth="1"/>
    <col min="4" max="4" width="16.00390625" style="0" bestFit="1" customWidth="1"/>
  </cols>
  <sheetData>
    <row r="1" spans="1:4" ht="12.75">
      <c r="A1" t="s">
        <v>28</v>
      </c>
      <c r="B1" t="s">
        <v>8</v>
      </c>
      <c r="C1" t="s">
        <v>0</v>
      </c>
      <c r="D1" t="s">
        <v>1</v>
      </c>
    </row>
    <row r="2" spans="1:4" ht="12.75">
      <c r="A2" t="s">
        <v>30</v>
      </c>
      <c r="B2" t="s">
        <v>16</v>
      </c>
      <c r="C2" t="s">
        <v>29</v>
      </c>
      <c r="D2" s="3">
        <v>250000</v>
      </c>
    </row>
    <row r="3" spans="1:4" ht="12.75">
      <c r="A3" t="s">
        <v>34</v>
      </c>
      <c r="B3" t="s">
        <v>14</v>
      </c>
      <c r="C3" t="s">
        <v>35</v>
      </c>
      <c r="D3" s="2">
        <v>3011250</v>
      </c>
    </row>
    <row r="4" spans="1:4" ht="12.75">
      <c r="A4" t="s">
        <v>32</v>
      </c>
      <c r="B4" t="s">
        <v>10</v>
      </c>
      <c r="C4" t="s">
        <v>35</v>
      </c>
      <c r="D4" s="2">
        <v>2500000</v>
      </c>
    </row>
    <row r="5" spans="1:4" ht="12.75">
      <c r="A5" t="s">
        <v>33</v>
      </c>
      <c r="B5" t="s">
        <v>10</v>
      </c>
      <c r="C5" t="s">
        <v>35</v>
      </c>
      <c r="D5" s="2">
        <v>2419450</v>
      </c>
    </row>
    <row r="6" spans="1:4" ht="12.75">
      <c r="A6" t="s">
        <v>31</v>
      </c>
      <c r="B6" t="s">
        <v>14</v>
      </c>
      <c r="C6" t="s">
        <v>35</v>
      </c>
      <c r="D6" s="2">
        <v>1146000</v>
      </c>
    </row>
    <row r="7" spans="1:4" ht="12.75">
      <c r="A7" t="s">
        <v>36</v>
      </c>
      <c r="B7" t="s">
        <v>4</v>
      </c>
      <c r="C7" t="s">
        <v>37</v>
      </c>
      <c r="D7" s="2">
        <v>1650000</v>
      </c>
    </row>
    <row r="8" spans="1:4" ht="12.75">
      <c r="A8" t="s">
        <v>38</v>
      </c>
      <c r="B8" t="s">
        <v>39</v>
      </c>
      <c r="C8" t="s">
        <v>37</v>
      </c>
      <c r="D8" s="2">
        <v>1500000</v>
      </c>
    </row>
    <row r="9" spans="1:4" ht="12.75">
      <c r="A9" t="s">
        <v>40</v>
      </c>
      <c r="B9" t="s">
        <v>12</v>
      </c>
      <c r="C9" t="s">
        <v>98</v>
      </c>
      <c r="D9" s="2">
        <v>2749000</v>
      </c>
    </row>
    <row r="10" spans="1:4" ht="12.75">
      <c r="A10" t="s">
        <v>41</v>
      </c>
      <c r="B10" t="s">
        <v>17</v>
      </c>
      <c r="C10" t="s">
        <v>98</v>
      </c>
      <c r="D10" s="2">
        <v>1860000</v>
      </c>
    </row>
    <row r="11" spans="1:4" ht="12.75">
      <c r="A11" t="s">
        <v>42</v>
      </c>
      <c r="B11" t="s">
        <v>12</v>
      </c>
      <c r="C11" t="s">
        <v>98</v>
      </c>
      <c r="D11" s="2">
        <v>1066500</v>
      </c>
    </row>
    <row r="12" spans="1:4" ht="12.75">
      <c r="A12" t="s">
        <v>40</v>
      </c>
      <c r="B12" t="s">
        <v>12</v>
      </c>
      <c r="C12" t="s">
        <v>98</v>
      </c>
      <c r="D12" s="2">
        <v>657000</v>
      </c>
    </row>
    <row r="13" spans="1:4" ht="12.75">
      <c r="A13" t="s">
        <v>43</v>
      </c>
      <c r="B13" t="s">
        <v>12</v>
      </c>
      <c r="C13" t="s">
        <v>98</v>
      </c>
      <c r="D13" s="2">
        <v>142500</v>
      </c>
    </row>
    <row r="14" spans="1:4" ht="12.75">
      <c r="A14" t="s">
        <v>43</v>
      </c>
      <c r="B14" t="s">
        <v>17</v>
      </c>
      <c r="C14" t="s">
        <v>98</v>
      </c>
      <c r="D14" s="2">
        <v>120000</v>
      </c>
    </row>
    <row r="15" spans="1:4" ht="12.75">
      <c r="A15" t="s">
        <v>44</v>
      </c>
      <c r="B15" t="s">
        <v>21</v>
      </c>
      <c r="C15" t="s">
        <v>98</v>
      </c>
      <c r="D15" s="2">
        <v>1602400</v>
      </c>
    </row>
    <row r="16" spans="1:4" ht="12.75">
      <c r="A16" t="s">
        <v>44</v>
      </c>
      <c r="B16" t="s">
        <v>21</v>
      </c>
      <c r="C16" t="s">
        <v>98</v>
      </c>
      <c r="D16" s="2">
        <v>1229437</v>
      </c>
    </row>
    <row r="17" spans="1:4" ht="12.75">
      <c r="A17" t="s">
        <v>45</v>
      </c>
      <c r="B17" t="s">
        <v>46</v>
      </c>
      <c r="C17" t="s">
        <v>98</v>
      </c>
      <c r="D17" s="2">
        <v>565100</v>
      </c>
    </row>
    <row r="18" spans="1:4" ht="12.75">
      <c r="A18" t="s">
        <v>44</v>
      </c>
      <c r="B18" t="s">
        <v>21</v>
      </c>
      <c r="C18" t="s">
        <v>98</v>
      </c>
      <c r="D18" s="2">
        <v>542925</v>
      </c>
    </row>
    <row r="19" spans="1:4" ht="12.75">
      <c r="A19" t="s">
        <v>47</v>
      </c>
      <c r="B19" t="s">
        <v>21</v>
      </c>
      <c r="C19" t="s">
        <v>98</v>
      </c>
      <c r="D19" s="2">
        <v>210116</v>
      </c>
    </row>
    <row r="20" spans="1:4" ht="12.75">
      <c r="A20" t="s">
        <v>43</v>
      </c>
      <c r="B20" t="s">
        <v>21</v>
      </c>
      <c r="C20" t="s">
        <v>98</v>
      </c>
      <c r="D20" s="2">
        <v>112500</v>
      </c>
    </row>
    <row r="21" spans="1:4" ht="12.75">
      <c r="A21" t="s">
        <v>45</v>
      </c>
      <c r="B21" t="s">
        <v>21</v>
      </c>
      <c r="C21" t="s">
        <v>98</v>
      </c>
      <c r="D21" s="3">
        <v>89900</v>
      </c>
    </row>
    <row r="22" spans="1:4" ht="12.75">
      <c r="A22" t="s">
        <v>48</v>
      </c>
      <c r="B22" t="s">
        <v>19</v>
      </c>
      <c r="C22" t="s">
        <v>49</v>
      </c>
      <c r="D22" s="3">
        <v>3400200</v>
      </c>
    </row>
    <row r="23" spans="1:4" ht="12.75">
      <c r="A23" t="s">
        <v>50</v>
      </c>
      <c r="B23" t="s">
        <v>51</v>
      </c>
      <c r="C23" t="s">
        <v>49</v>
      </c>
      <c r="D23" s="2">
        <v>3000000</v>
      </c>
    </row>
    <row r="24" spans="1:4" ht="12.75">
      <c r="A24" t="s">
        <v>52</v>
      </c>
      <c r="B24" t="s">
        <v>19</v>
      </c>
      <c r="C24" t="s">
        <v>49</v>
      </c>
      <c r="D24" s="2">
        <v>250000</v>
      </c>
    </row>
    <row r="25" spans="1:4" ht="12.75">
      <c r="A25" t="s">
        <v>53</v>
      </c>
      <c r="B25" t="s">
        <v>27</v>
      </c>
      <c r="C25" t="s">
        <v>54</v>
      </c>
      <c r="D25" s="2">
        <v>2827000</v>
      </c>
    </row>
    <row r="26" spans="1:4" ht="12.75">
      <c r="A26" t="s">
        <v>56</v>
      </c>
      <c r="B26" t="s">
        <v>24</v>
      </c>
      <c r="C26" t="s">
        <v>54</v>
      </c>
      <c r="D26" s="3">
        <v>1062450</v>
      </c>
    </row>
    <row r="27" spans="1:4" ht="12.75">
      <c r="A27" t="s">
        <v>43</v>
      </c>
      <c r="B27" t="s">
        <v>57</v>
      </c>
      <c r="C27" t="s">
        <v>54</v>
      </c>
      <c r="D27" s="2">
        <v>1004000</v>
      </c>
    </row>
    <row r="28" spans="1:4" ht="12.75">
      <c r="A28" t="s">
        <v>59</v>
      </c>
      <c r="B28" t="s">
        <v>60</v>
      </c>
      <c r="C28" t="s">
        <v>54</v>
      </c>
      <c r="D28" s="2">
        <v>1261500</v>
      </c>
    </row>
    <row r="29" spans="1:4" ht="12.75">
      <c r="A29" t="s">
        <v>61</v>
      </c>
      <c r="B29" t="s">
        <v>60</v>
      </c>
      <c r="C29" t="s">
        <v>54</v>
      </c>
      <c r="D29" s="2">
        <v>600000</v>
      </c>
    </row>
    <row r="30" spans="1:4" ht="12.75">
      <c r="A30" t="s">
        <v>59</v>
      </c>
      <c r="B30" t="s">
        <v>60</v>
      </c>
      <c r="C30" t="s">
        <v>54</v>
      </c>
      <c r="D30" s="2">
        <v>427500</v>
      </c>
    </row>
    <row r="31" spans="1:4" ht="12.75">
      <c r="A31" t="s">
        <v>7</v>
      </c>
      <c r="B31" t="s">
        <v>60</v>
      </c>
      <c r="C31" t="s">
        <v>54</v>
      </c>
      <c r="D31" s="2">
        <v>250000</v>
      </c>
    </row>
    <row r="32" spans="1:4" ht="12.75">
      <c r="A32" t="s">
        <v>59</v>
      </c>
      <c r="B32" t="s">
        <v>60</v>
      </c>
      <c r="C32" t="s">
        <v>54</v>
      </c>
      <c r="D32" s="2">
        <v>150000</v>
      </c>
    </row>
    <row r="33" spans="1:4" ht="12.75">
      <c r="A33" t="s">
        <v>62</v>
      </c>
      <c r="B33" t="s">
        <v>63</v>
      </c>
      <c r="C33" t="s">
        <v>54</v>
      </c>
      <c r="D33" s="2">
        <v>16750</v>
      </c>
    </row>
    <row r="34" spans="1:4" ht="12.75">
      <c r="A34" t="s">
        <v>62</v>
      </c>
      <c r="B34" t="s">
        <v>63</v>
      </c>
      <c r="C34" t="s">
        <v>54</v>
      </c>
      <c r="D34" s="2">
        <v>13906</v>
      </c>
    </row>
    <row r="35" spans="1:4" ht="12.75">
      <c r="A35" t="s">
        <v>55</v>
      </c>
      <c r="B35" t="s">
        <v>2</v>
      </c>
      <c r="C35" t="s">
        <v>9</v>
      </c>
      <c r="D35" s="2">
        <v>1184000</v>
      </c>
    </row>
    <row r="36" spans="1:4" ht="12.75">
      <c r="A36" t="s">
        <v>55</v>
      </c>
      <c r="B36" t="s">
        <v>2</v>
      </c>
      <c r="C36" t="s">
        <v>9</v>
      </c>
      <c r="D36" s="2">
        <v>1164000</v>
      </c>
    </row>
    <row r="37" spans="1:4" ht="12.75">
      <c r="A37" t="s">
        <v>55</v>
      </c>
      <c r="B37" t="s">
        <v>2</v>
      </c>
      <c r="C37" t="s">
        <v>9</v>
      </c>
      <c r="D37" s="2">
        <v>936000</v>
      </c>
    </row>
    <row r="38" spans="1:4" ht="12.75">
      <c r="A38" t="s">
        <v>58</v>
      </c>
      <c r="B38" t="s">
        <v>2</v>
      </c>
      <c r="C38" t="s">
        <v>9</v>
      </c>
      <c r="D38" s="2">
        <v>715000</v>
      </c>
    </row>
    <row r="39" spans="1:4" ht="12.75">
      <c r="A39" t="s">
        <v>55</v>
      </c>
      <c r="B39" t="s">
        <v>2</v>
      </c>
      <c r="C39" t="s">
        <v>9</v>
      </c>
      <c r="D39" s="2">
        <v>320000</v>
      </c>
    </row>
    <row r="40" spans="1:4" ht="12.75">
      <c r="A40" t="s">
        <v>55</v>
      </c>
      <c r="B40" t="s">
        <v>2</v>
      </c>
      <c r="C40" t="s">
        <v>9</v>
      </c>
      <c r="D40" s="2">
        <v>158768</v>
      </c>
    </row>
    <row r="41" spans="1:4" ht="12.75">
      <c r="A41" t="s">
        <v>64</v>
      </c>
      <c r="B41" t="s">
        <v>65</v>
      </c>
      <c r="C41" t="s">
        <v>66</v>
      </c>
      <c r="D41" s="2">
        <v>249000</v>
      </c>
    </row>
    <row r="42" spans="1:4" ht="12.75">
      <c r="A42" t="s">
        <v>67</v>
      </c>
      <c r="B42" t="s">
        <v>68</v>
      </c>
      <c r="C42" t="s">
        <v>66</v>
      </c>
      <c r="D42" s="2">
        <v>139833</v>
      </c>
    </row>
    <row r="43" spans="1:4" ht="12.75">
      <c r="A43" t="s">
        <v>69</v>
      </c>
      <c r="B43" t="s">
        <v>65</v>
      </c>
      <c r="C43" t="s">
        <v>66</v>
      </c>
      <c r="D43" s="3">
        <v>114120</v>
      </c>
    </row>
    <row r="44" spans="1:4" ht="12.75">
      <c r="A44" t="s">
        <v>69</v>
      </c>
      <c r="B44" t="s">
        <v>65</v>
      </c>
      <c r="C44" t="s">
        <v>66</v>
      </c>
      <c r="D44" s="3">
        <v>33696</v>
      </c>
    </row>
    <row r="45" spans="1:4" ht="12.75">
      <c r="A45" t="s">
        <v>70</v>
      </c>
      <c r="B45" t="s">
        <v>65</v>
      </c>
      <c r="C45" t="s">
        <v>66</v>
      </c>
      <c r="D45" s="3">
        <v>30000</v>
      </c>
    </row>
    <row r="46" spans="1:4" ht="12.75">
      <c r="A46" t="s">
        <v>70</v>
      </c>
      <c r="B46" t="s">
        <v>65</v>
      </c>
      <c r="C46" t="s">
        <v>66</v>
      </c>
      <c r="D46" s="3">
        <v>13906</v>
      </c>
    </row>
    <row r="47" spans="1:4" ht="12.75">
      <c r="A47" t="s">
        <v>72</v>
      </c>
      <c r="B47" t="s">
        <v>20</v>
      </c>
      <c r="C47" t="s">
        <v>73</v>
      </c>
      <c r="D47" s="2">
        <v>3790247</v>
      </c>
    </row>
    <row r="48" spans="1:4" ht="12.75">
      <c r="A48" t="s">
        <v>74</v>
      </c>
      <c r="B48" t="s">
        <v>75</v>
      </c>
      <c r="C48" t="s">
        <v>73</v>
      </c>
      <c r="D48" s="2">
        <v>499051</v>
      </c>
    </row>
    <row r="49" spans="1:4" ht="12.75">
      <c r="A49" t="s">
        <v>74</v>
      </c>
      <c r="B49" t="s">
        <v>20</v>
      </c>
      <c r="C49" t="s">
        <v>73</v>
      </c>
      <c r="D49" s="2">
        <v>274263</v>
      </c>
    </row>
    <row r="50" spans="1:4" ht="12.75">
      <c r="A50" t="s">
        <v>76</v>
      </c>
      <c r="B50" t="s">
        <v>20</v>
      </c>
      <c r="C50" t="s">
        <v>73</v>
      </c>
      <c r="D50" s="2">
        <v>250000</v>
      </c>
    </row>
    <row r="51" spans="1:4" ht="12.75">
      <c r="A51" t="s">
        <v>43</v>
      </c>
      <c r="B51" t="s">
        <v>20</v>
      </c>
      <c r="C51" t="s">
        <v>73</v>
      </c>
      <c r="D51" s="2">
        <v>219500</v>
      </c>
    </row>
    <row r="52" spans="1:4" ht="12.75">
      <c r="A52" t="s">
        <v>74</v>
      </c>
      <c r="B52" t="s">
        <v>75</v>
      </c>
      <c r="C52" t="s">
        <v>73</v>
      </c>
      <c r="D52" s="2">
        <v>91493</v>
      </c>
    </row>
    <row r="53" spans="1:4" ht="12.75">
      <c r="A53" t="s">
        <v>79</v>
      </c>
      <c r="B53" t="s">
        <v>11</v>
      </c>
      <c r="C53" t="s">
        <v>80</v>
      </c>
      <c r="D53" s="2">
        <v>1161190</v>
      </c>
    </row>
    <row r="54" spans="1:4" ht="12.75">
      <c r="A54" t="s">
        <v>79</v>
      </c>
      <c r="B54" t="s">
        <v>11</v>
      </c>
      <c r="C54" t="s">
        <v>80</v>
      </c>
      <c r="D54" s="2">
        <v>1136045</v>
      </c>
    </row>
    <row r="55" spans="1:4" ht="12.75">
      <c r="A55" t="s">
        <v>5</v>
      </c>
      <c r="B55" t="s">
        <v>18</v>
      </c>
      <c r="C55" t="s">
        <v>80</v>
      </c>
      <c r="D55" s="2">
        <v>1135773</v>
      </c>
    </row>
    <row r="56" spans="1:4" ht="12.75">
      <c r="A56" t="s">
        <v>5</v>
      </c>
      <c r="B56" t="s">
        <v>18</v>
      </c>
      <c r="C56" t="s">
        <v>80</v>
      </c>
      <c r="D56" s="2">
        <v>1039792</v>
      </c>
    </row>
    <row r="57" spans="1:4" ht="12.75">
      <c r="A57" t="s">
        <v>79</v>
      </c>
      <c r="B57" t="s">
        <v>11</v>
      </c>
      <c r="C57" t="s">
        <v>80</v>
      </c>
      <c r="D57" s="2">
        <v>989539</v>
      </c>
    </row>
    <row r="58" spans="1:4" ht="12.75">
      <c r="A58" t="s">
        <v>79</v>
      </c>
      <c r="B58" t="s">
        <v>11</v>
      </c>
      <c r="C58" t="s">
        <v>80</v>
      </c>
      <c r="D58" s="2">
        <v>758340</v>
      </c>
    </row>
    <row r="59" spans="1:4" ht="12.75">
      <c r="A59" t="s">
        <v>79</v>
      </c>
      <c r="B59" t="s">
        <v>11</v>
      </c>
      <c r="C59" t="s">
        <v>80</v>
      </c>
      <c r="D59" s="2">
        <v>325813</v>
      </c>
    </row>
    <row r="60" spans="1:4" ht="12.75">
      <c r="A60" t="s">
        <v>81</v>
      </c>
      <c r="B60" t="s">
        <v>82</v>
      </c>
      <c r="C60" t="s">
        <v>80</v>
      </c>
      <c r="D60" s="2">
        <v>3429445</v>
      </c>
    </row>
    <row r="61" spans="1:4" ht="12.75">
      <c r="A61" t="s">
        <v>81</v>
      </c>
      <c r="B61" t="s">
        <v>82</v>
      </c>
      <c r="C61" t="s">
        <v>80</v>
      </c>
      <c r="D61" s="2">
        <v>816000</v>
      </c>
    </row>
    <row r="62" spans="1:4" ht="12.75">
      <c r="A62" t="s">
        <v>83</v>
      </c>
      <c r="B62" t="s">
        <v>25</v>
      </c>
      <c r="C62" t="s">
        <v>80</v>
      </c>
      <c r="D62" s="2">
        <v>356960</v>
      </c>
    </row>
    <row r="63" spans="1:4" ht="12.75">
      <c r="A63" t="s">
        <v>84</v>
      </c>
      <c r="B63" t="s">
        <v>85</v>
      </c>
      <c r="C63" t="s">
        <v>80</v>
      </c>
      <c r="D63" s="2">
        <v>334000</v>
      </c>
    </row>
    <row r="64" spans="1:4" ht="12.75">
      <c r="A64" t="s">
        <v>83</v>
      </c>
      <c r="B64" t="s">
        <v>25</v>
      </c>
      <c r="C64" t="s">
        <v>80</v>
      </c>
      <c r="D64" s="2">
        <v>195040</v>
      </c>
    </row>
    <row r="65" spans="1:4" ht="12.75">
      <c r="A65" t="s">
        <v>86</v>
      </c>
      <c r="B65" t="s">
        <v>87</v>
      </c>
      <c r="C65" t="s">
        <v>80</v>
      </c>
      <c r="D65" s="2">
        <v>172500</v>
      </c>
    </row>
    <row r="66" spans="1:4" ht="12.75">
      <c r="A66" t="s">
        <v>83</v>
      </c>
      <c r="B66" t="s">
        <v>25</v>
      </c>
      <c r="C66" t="s">
        <v>80</v>
      </c>
      <c r="D66" s="2">
        <v>155120</v>
      </c>
    </row>
    <row r="67" spans="1:4" ht="12.75">
      <c r="A67" t="s">
        <v>86</v>
      </c>
      <c r="B67" t="s">
        <v>87</v>
      </c>
      <c r="C67" t="s">
        <v>80</v>
      </c>
      <c r="D67" s="2">
        <v>152500</v>
      </c>
    </row>
    <row r="68" spans="1:4" ht="12.75">
      <c r="A68" t="s">
        <v>77</v>
      </c>
      <c r="B68" t="s">
        <v>13</v>
      </c>
      <c r="C68" t="s">
        <v>78</v>
      </c>
      <c r="D68" s="2">
        <v>6000000</v>
      </c>
    </row>
    <row r="69" spans="1:4" ht="12.75">
      <c r="A69" t="s">
        <v>6</v>
      </c>
      <c r="B69" t="s">
        <v>23</v>
      </c>
      <c r="C69" t="s">
        <v>78</v>
      </c>
      <c r="D69" s="2">
        <v>600000</v>
      </c>
    </row>
    <row r="70" spans="1:4" ht="12.75">
      <c r="A70" t="s">
        <v>88</v>
      </c>
      <c r="B70" t="s">
        <v>89</v>
      </c>
      <c r="C70" t="s">
        <v>90</v>
      </c>
      <c r="D70" s="1">
        <v>793500</v>
      </c>
    </row>
    <row r="71" spans="1:4" ht="12.75">
      <c r="A71" t="s">
        <v>88</v>
      </c>
      <c r="B71" t="s">
        <v>89</v>
      </c>
      <c r="C71" t="s">
        <v>90</v>
      </c>
      <c r="D71" s="2">
        <v>400000</v>
      </c>
    </row>
    <row r="72" spans="1:4" ht="12.75">
      <c r="A72" t="s">
        <v>88</v>
      </c>
      <c r="B72" t="s">
        <v>89</v>
      </c>
      <c r="C72" t="s">
        <v>90</v>
      </c>
      <c r="D72" s="2">
        <v>184496</v>
      </c>
    </row>
    <row r="73" spans="1:4" ht="12.75">
      <c r="A73" t="s">
        <v>88</v>
      </c>
      <c r="B73" t="s">
        <v>89</v>
      </c>
      <c r="C73" t="s">
        <v>90</v>
      </c>
      <c r="D73" s="3">
        <v>116000</v>
      </c>
    </row>
    <row r="74" spans="1:4" ht="12.75">
      <c r="A74" t="s">
        <v>47</v>
      </c>
      <c r="B74" t="s">
        <v>89</v>
      </c>
      <c r="C74" t="s">
        <v>90</v>
      </c>
      <c r="D74" s="3">
        <v>64804</v>
      </c>
    </row>
    <row r="75" spans="1:4" ht="12.75">
      <c r="A75" t="s">
        <v>91</v>
      </c>
      <c r="B75" t="s">
        <v>26</v>
      </c>
      <c r="C75" t="s">
        <v>92</v>
      </c>
      <c r="D75" s="3">
        <v>15000</v>
      </c>
    </row>
    <row r="76" spans="1:4" ht="12.75">
      <c r="A76" t="s">
        <v>93</v>
      </c>
      <c r="B76" t="s">
        <v>89</v>
      </c>
      <c r="C76" t="s">
        <v>90</v>
      </c>
      <c r="D76" s="2">
        <v>13468</v>
      </c>
    </row>
    <row r="77" spans="1:4" ht="12.75">
      <c r="A77" t="s">
        <v>93</v>
      </c>
      <c r="B77" t="s">
        <v>89</v>
      </c>
      <c r="C77" t="s">
        <v>90</v>
      </c>
      <c r="D77" s="3">
        <v>10200</v>
      </c>
    </row>
    <row r="78" spans="1:4" ht="12.75">
      <c r="A78" t="s">
        <v>91</v>
      </c>
      <c r="B78" t="s">
        <v>26</v>
      </c>
      <c r="C78" t="s">
        <v>92</v>
      </c>
      <c r="D78" s="2">
        <v>8490</v>
      </c>
    </row>
    <row r="79" spans="1:4" ht="12.75">
      <c r="A79" t="s">
        <v>71</v>
      </c>
      <c r="B79" t="s">
        <v>15</v>
      </c>
      <c r="C79" t="s">
        <v>94</v>
      </c>
      <c r="D79" s="2">
        <v>2527536</v>
      </c>
    </row>
    <row r="80" spans="1:4" ht="12.75">
      <c r="A80" t="s">
        <v>3</v>
      </c>
      <c r="B80" t="s">
        <v>15</v>
      </c>
      <c r="C80" t="s">
        <v>94</v>
      </c>
      <c r="D80" s="2">
        <v>1817146</v>
      </c>
    </row>
    <row r="81" spans="1:4" ht="12.75">
      <c r="A81" t="s">
        <v>3</v>
      </c>
      <c r="B81" t="s">
        <v>22</v>
      </c>
      <c r="C81" t="s">
        <v>94</v>
      </c>
      <c r="D81" s="2">
        <v>1758624</v>
      </c>
    </row>
    <row r="82" spans="1:4" ht="12.75">
      <c r="A82" t="s">
        <v>3</v>
      </c>
      <c r="B82" t="s">
        <v>15</v>
      </c>
      <c r="C82" t="s">
        <v>94</v>
      </c>
      <c r="D82" s="2">
        <v>315000</v>
      </c>
    </row>
    <row r="83" spans="1:4" ht="12.75">
      <c r="A83" t="s">
        <v>3</v>
      </c>
      <c r="B83" t="s">
        <v>22</v>
      </c>
      <c r="C83" t="s">
        <v>94</v>
      </c>
      <c r="D83" s="2">
        <v>233301</v>
      </c>
    </row>
    <row r="84" spans="1:4" ht="12.75">
      <c r="A84" t="s">
        <v>95</v>
      </c>
      <c r="B84" t="s">
        <v>15</v>
      </c>
      <c r="C84" t="s">
        <v>94</v>
      </c>
      <c r="D84" s="3">
        <v>104500</v>
      </c>
    </row>
    <row r="85" spans="1:4" ht="12.75">
      <c r="A85" t="s">
        <v>96</v>
      </c>
      <c r="B85" t="s">
        <v>97</v>
      </c>
      <c r="C85" t="s">
        <v>94</v>
      </c>
      <c r="D85" s="2">
        <v>9617</v>
      </c>
    </row>
    <row r="87" ht="12.75">
      <c r="D87" s="4">
        <f>SUM(D2:D86)</f>
        <v>75000000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4"/>
  <sheetViews>
    <sheetView tabSelected="1" workbookViewId="0" topLeftCell="A92">
      <selection activeCell="A50" sqref="A50"/>
    </sheetView>
  </sheetViews>
  <sheetFormatPr defaultColWidth="9.140625" defaultRowHeight="12.75"/>
  <cols>
    <col min="1" max="1" width="35.57421875" style="0" bestFit="1" customWidth="1"/>
    <col min="2" max="2" width="14.140625" style="0" bestFit="1" customWidth="1"/>
    <col min="3" max="3" width="13.28125" style="0" bestFit="1" customWidth="1"/>
    <col min="4" max="4" width="17.421875" style="0" customWidth="1"/>
  </cols>
  <sheetData>
    <row r="2" spans="1:2" ht="12.75">
      <c r="A2" s="4">
        <f>SUM(D7+D14+D23+D32+D37+D49+D66+D75+D85+D96+D101+D113+D123)</f>
        <v>75000000</v>
      </c>
      <c r="B2" s="4" t="s">
        <v>102</v>
      </c>
    </row>
    <row r="4" spans="1:4" s="5" customFormat="1" ht="12.75">
      <c r="A4" s="5" t="s">
        <v>28</v>
      </c>
      <c r="B4" s="5" t="s">
        <v>8</v>
      </c>
      <c r="C4" s="5" t="s">
        <v>0</v>
      </c>
      <c r="D4" s="5" t="s">
        <v>1</v>
      </c>
    </row>
    <row r="5" s="5" customFormat="1" ht="12.75"/>
    <row r="6" s="5" customFormat="1" ht="12.75">
      <c r="A6" s="5" t="s">
        <v>16</v>
      </c>
    </row>
    <row r="7" spans="1:4" ht="12.75">
      <c r="A7" t="s">
        <v>30</v>
      </c>
      <c r="B7" t="s">
        <v>16</v>
      </c>
      <c r="C7" t="s">
        <v>29</v>
      </c>
      <c r="D7" s="4">
        <v>250000</v>
      </c>
    </row>
    <row r="8" ht="12.75">
      <c r="D8" s="3"/>
    </row>
    <row r="9" spans="1:4" ht="12.75">
      <c r="A9" s="5" t="s">
        <v>99</v>
      </c>
      <c r="D9" s="3"/>
    </row>
    <row r="10" spans="1:4" ht="12.75">
      <c r="A10" t="s">
        <v>34</v>
      </c>
      <c r="B10" t="s">
        <v>14</v>
      </c>
      <c r="C10" t="s">
        <v>35</v>
      </c>
      <c r="D10" s="2">
        <v>3011250</v>
      </c>
    </row>
    <row r="11" spans="1:4" ht="12.75">
      <c r="A11" t="s">
        <v>32</v>
      </c>
      <c r="B11" t="s">
        <v>10</v>
      </c>
      <c r="C11" t="s">
        <v>35</v>
      </c>
      <c r="D11" s="2">
        <v>2500000</v>
      </c>
    </row>
    <row r="12" spans="1:4" ht="12.75">
      <c r="A12" t="s">
        <v>33</v>
      </c>
      <c r="B12" t="s">
        <v>10</v>
      </c>
      <c r="C12" t="s">
        <v>35</v>
      </c>
      <c r="D12" s="2">
        <v>2419450</v>
      </c>
    </row>
    <row r="13" spans="1:4" ht="12.75">
      <c r="A13" t="s">
        <v>31</v>
      </c>
      <c r="B13" t="s">
        <v>14</v>
      </c>
      <c r="C13" t="s">
        <v>35</v>
      </c>
      <c r="D13" s="2">
        <v>1146000</v>
      </c>
    </row>
    <row r="14" ht="12.75">
      <c r="D14" s="6">
        <f>SUM(D10:D13)</f>
        <v>9076700</v>
      </c>
    </row>
    <row r="15" ht="12.75">
      <c r="D15" s="2"/>
    </row>
    <row r="16" spans="1:4" ht="12.75">
      <c r="A16" s="5" t="s">
        <v>12</v>
      </c>
      <c r="D16" s="2"/>
    </row>
    <row r="17" spans="1:4" ht="12.75">
      <c r="A17" t="s">
        <v>40</v>
      </c>
      <c r="B17" t="s">
        <v>12</v>
      </c>
      <c r="C17" t="s">
        <v>98</v>
      </c>
      <c r="D17" s="2">
        <v>2749000</v>
      </c>
    </row>
    <row r="18" spans="1:4" ht="12.75">
      <c r="A18" t="s">
        <v>41</v>
      </c>
      <c r="B18" t="s">
        <v>17</v>
      </c>
      <c r="C18" t="s">
        <v>98</v>
      </c>
      <c r="D18" s="2">
        <v>1860000</v>
      </c>
    </row>
    <row r="19" spans="1:4" ht="12.75">
      <c r="A19" t="s">
        <v>42</v>
      </c>
      <c r="B19" t="s">
        <v>12</v>
      </c>
      <c r="C19" t="s">
        <v>98</v>
      </c>
      <c r="D19" s="2">
        <v>1066500</v>
      </c>
    </row>
    <row r="20" spans="1:4" ht="12.75">
      <c r="A20" t="s">
        <v>40</v>
      </c>
      <c r="B20" t="s">
        <v>12</v>
      </c>
      <c r="C20" t="s">
        <v>98</v>
      </c>
      <c r="D20" s="2">
        <v>657000</v>
      </c>
    </row>
    <row r="21" spans="1:4" ht="12.75">
      <c r="A21" t="s">
        <v>43</v>
      </c>
      <c r="B21" t="s">
        <v>12</v>
      </c>
      <c r="C21" t="s">
        <v>98</v>
      </c>
      <c r="D21" s="2">
        <v>142500</v>
      </c>
    </row>
    <row r="22" spans="1:4" ht="12.75">
      <c r="A22" t="s">
        <v>43</v>
      </c>
      <c r="B22" t="s">
        <v>17</v>
      </c>
      <c r="C22" t="s">
        <v>98</v>
      </c>
      <c r="D22" s="2">
        <v>120000</v>
      </c>
    </row>
    <row r="23" ht="12.75">
      <c r="D23" s="6">
        <f>SUM(D17:D22)</f>
        <v>6595000</v>
      </c>
    </row>
    <row r="24" spans="1:4" ht="12.75">
      <c r="A24" s="5" t="s">
        <v>103</v>
      </c>
      <c r="D24" s="2"/>
    </row>
    <row r="25" spans="1:4" ht="12.75">
      <c r="A25" t="s">
        <v>44</v>
      </c>
      <c r="B25" t="s">
        <v>21</v>
      </c>
      <c r="C25" t="s">
        <v>98</v>
      </c>
      <c r="D25" s="2">
        <v>1602400</v>
      </c>
    </row>
    <row r="26" spans="1:4" ht="12.75">
      <c r="A26" t="s">
        <v>44</v>
      </c>
      <c r="B26" t="s">
        <v>21</v>
      </c>
      <c r="C26" t="s">
        <v>98</v>
      </c>
      <c r="D26" s="2">
        <v>1229437</v>
      </c>
    </row>
    <row r="27" spans="1:4" ht="12.75">
      <c r="A27" t="s">
        <v>45</v>
      </c>
      <c r="B27" t="s">
        <v>46</v>
      </c>
      <c r="C27" t="s">
        <v>98</v>
      </c>
      <c r="D27" s="2">
        <v>565100</v>
      </c>
    </row>
    <row r="28" spans="1:4" ht="12.75">
      <c r="A28" t="s">
        <v>44</v>
      </c>
      <c r="B28" t="s">
        <v>21</v>
      </c>
      <c r="C28" t="s">
        <v>98</v>
      </c>
      <c r="D28" s="2">
        <v>542925</v>
      </c>
    </row>
    <row r="29" spans="1:4" ht="12.75">
      <c r="A29" t="s">
        <v>47</v>
      </c>
      <c r="B29" t="s">
        <v>21</v>
      </c>
      <c r="C29" t="s">
        <v>98</v>
      </c>
      <c r="D29" s="2">
        <v>210116</v>
      </c>
    </row>
    <row r="30" spans="1:4" ht="12.75">
      <c r="A30" t="s">
        <v>43</v>
      </c>
      <c r="B30" t="s">
        <v>21</v>
      </c>
      <c r="C30" t="s">
        <v>98</v>
      </c>
      <c r="D30" s="2">
        <v>112500</v>
      </c>
    </row>
    <row r="31" spans="1:4" ht="12.75">
      <c r="A31" t="s">
        <v>45</v>
      </c>
      <c r="B31" t="s">
        <v>21</v>
      </c>
      <c r="C31" t="s">
        <v>98</v>
      </c>
      <c r="D31" s="3">
        <v>89900</v>
      </c>
    </row>
    <row r="32" ht="12.75">
      <c r="D32" s="4">
        <f>SUM(D25:D31)</f>
        <v>4352378</v>
      </c>
    </row>
    <row r="33" spans="1:4" ht="12.75">
      <c r="A33" s="5" t="s">
        <v>19</v>
      </c>
      <c r="D33" s="3"/>
    </row>
    <row r="34" spans="1:4" ht="12.75">
      <c r="A34" t="s">
        <v>48</v>
      </c>
      <c r="B34" t="s">
        <v>19</v>
      </c>
      <c r="C34" t="s">
        <v>49</v>
      </c>
      <c r="D34" s="3">
        <v>3400200</v>
      </c>
    </row>
    <row r="35" spans="1:4" ht="12.75">
      <c r="A35" t="s">
        <v>50</v>
      </c>
      <c r="B35" t="s">
        <v>51</v>
      </c>
      <c r="C35" t="s">
        <v>49</v>
      </c>
      <c r="D35" s="2">
        <v>3000000</v>
      </c>
    </row>
    <row r="36" spans="1:4" ht="12.75">
      <c r="A36" t="s">
        <v>52</v>
      </c>
      <c r="B36" t="s">
        <v>19</v>
      </c>
      <c r="C36" t="s">
        <v>49</v>
      </c>
      <c r="D36" s="2">
        <v>250000</v>
      </c>
    </row>
    <row r="37" ht="12.75">
      <c r="D37" s="6">
        <f>SUM(D34:D36)</f>
        <v>6650200</v>
      </c>
    </row>
    <row r="38" ht="12.75">
      <c r="D38" s="6"/>
    </row>
    <row r="39" spans="1:4" ht="12.75">
      <c r="A39" s="5" t="s">
        <v>100</v>
      </c>
      <c r="D39" s="2"/>
    </row>
    <row r="40" spans="1:4" ht="12.75">
      <c r="A40" t="s">
        <v>53</v>
      </c>
      <c r="B40" t="s">
        <v>27</v>
      </c>
      <c r="C40" t="s">
        <v>54</v>
      </c>
      <c r="D40" s="2">
        <v>2827000</v>
      </c>
    </row>
    <row r="41" spans="1:4" ht="12.75">
      <c r="A41" t="s">
        <v>56</v>
      </c>
      <c r="B41" t="s">
        <v>24</v>
      </c>
      <c r="C41" t="s">
        <v>54</v>
      </c>
      <c r="D41" s="3">
        <v>1062450</v>
      </c>
    </row>
    <row r="42" spans="1:4" ht="12.75">
      <c r="A42" t="s">
        <v>43</v>
      </c>
      <c r="B42" t="s">
        <v>57</v>
      </c>
      <c r="C42" t="s">
        <v>54</v>
      </c>
      <c r="D42" s="2">
        <v>1004000</v>
      </c>
    </row>
    <row r="43" spans="1:4" ht="12.75">
      <c r="A43" t="s">
        <v>55</v>
      </c>
      <c r="B43" t="s">
        <v>2</v>
      </c>
      <c r="C43" t="s">
        <v>9</v>
      </c>
      <c r="D43" s="2">
        <v>1184000</v>
      </c>
    </row>
    <row r="44" spans="1:4" ht="12.75">
      <c r="A44" t="s">
        <v>55</v>
      </c>
      <c r="B44" t="s">
        <v>2</v>
      </c>
      <c r="C44" t="s">
        <v>9</v>
      </c>
      <c r="D44" s="2">
        <v>1164000</v>
      </c>
    </row>
    <row r="45" spans="1:4" ht="12.75">
      <c r="A45" t="s">
        <v>55</v>
      </c>
      <c r="B45" t="s">
        <v>2</v>
      </c>
      <c r="C45" t="s">
        <v>9</v>
      </c>
      <c r="D45" s="2">
        <v>936000</v>
      </c>
    </row>
    <row r="46" spans="1:4" ht="12.75">
      <c r="A46" t="s">
        <v>58</v>
      </c>
      <c r="B46" t="s">
        <v>2</v>
      </c>
      <c r="C46" t="s">
        <v>9</v>
      </c>
      <c r="D46" s="2">
        <v>715000</v>
      </c>
    </row>
    <row r="47" spans="1:4" ht="12.75">
      <c r="A47" t="s">
        <v>55</v>
      </c>
      <c r="B47" t="s">
        <v>2</v>
      </c>
      <c r="C47" t="s">
        <v>9</v>
      </c>
      <c r="D47" s="2">
        <v>320000</v>
      </c>
    </row>
    <row r="48" spans="1:4" ht="12.75">
      <c r="A48" t="s">
        <v>55</v>
      </c>
      <c r="B48" t="s">
        <v>2</v>
      </c>
      <c r="C48" t="s">
        <v>9</v>
      </c>
      <c r="D48" s="2">
        <v>158768</v>
      </c>
    </row>
    <row r="49" ht="12.75">
      <c r="D49" s="6">
        <f>SUM(D40:D48)</f>
        <v>9371218</v>
      </c>
    </row>
    <row r="50" spans="1:4" ht="12.75">
      <c r="A50" s="5" t="s">
        <v>101</v>
      </c>
      <c r="D50" s="2"/>
    </row>
    <row r="51" spans="1:4" ht="12.75">
      <c r="A51" t="s">
        <v>36</v>
      </c>
      <c r="B51" t="s">
        <v>4</v>
      </c>
      <c r="C51" t="s">
        <v>37</v>
      </c>
      <c r="D51" s="2">
        <v>1650000</v>
      </c>
    </row>
    <row r="52" spans="1:4" ht="12.75">
      <c r="A52" t="s">
        <v>38</v>
      </c>
      <c r="B52" t="s">
        <v>39</v>
      </c>
      <c r="C52" t="s">
        <v>37</v>
      </c>
      <c r="D52" s="2">
        <v>1500000</v>
      </c>
    </row>
    <row r="53" spans="1:4" ht="12.75">
      <c r="A53" t="s">
        <v>61</v>
      </c>
      <c r="B53" t="s">
        <v>60</v>
      </c>
      <c r="C53" t="s">
        <v>54</v>
      </c>
      <c r="D53" s="2">
        <v>600000</v>
      </c>
    </row>
    <row r="54" spans="1:4" ht="12.75">
      <c r="A54" t="s">
        <v>59</v>
      </c>
      <c r="B54" t="s">
        <v>60</v>
      </c>
      <c r="C54" t="s">
        <v>54</v>
      </c>
      <c r="D54" s="2">
        <v>427500</v>
      </c>
    </row>
    <row r="55" spans="1:4" ht="12.75">
      <c r="A55" t="s">
        <v>59</v>
      </c>
      <c r="B55" t="s">
        <v>60</v>
      </c>
      <c r="C55" t="s">
        <v>54</v>
      </c>
      <c r="D55" s="2">
        <v>1261500</v>
      </c>
    </row>
    <row r="56" spans="1:4" ht="12.75">
      <c r="A56" t="s">
        <v>7</v>
      </c>
      <c r="B56" t="s">
        <v>60</v>
      </c>
      <c r="C56" t="s">
        <v>54</v>
      </c>
      <c r="D56" s="2">
        <v>250000</v>
      </c>
    </row>
    <row r="57" spans="1:4" ht="12.75">
      <c r="A57" t="s">
        <v>59</v>
      </c>
      <c r="B57" t="s">
        <v>60</v>
      </c>
      <c r="C57" t="s">
        <v>54</v>
      </c>
      <c r="D57" s="2">
        <v>150000</v>
      </c>
    </row>
    <row r="58" spans="1:4" ht="12.75">
      <c r="A58" t="s">
        <v>62</v>
      </c>
      <c r="B58" t="s">
        <v>63</v>
      </c>
      <c r="C58" t="s">
        <v>54</v>
      </c>
      <c r="D58" s="2">
        <v>16750</v>
      </c>
    </row>
    <row r="59" spans="1:4" ht="12.75">
      <c r="A59" t="s">
        <v>62</v>
      </c>
      <c r="B59" t="s">
        <v>63</v>
      </c>
      <c r="C59" t="s">
        <v>54</v>
      </c>
      <c r="D59" s="2">
        <v>13906</v>
      </c>
    </row>
    <row r="60" spans="1:4" ht="12.75">
      <c r="A60" t="s">
        <v>64</v>
      </c>
      <c r="B60" t="s">
        <v>65</v>
      </c>
      <c r="C60" t="s">
        <v>66</v>
      </c>
      <c r="D60" s="2">
        <v>249000</v>
      </c>
    </row>
    <row r="61" spans="1:4" ht="12.75">
      <c r="A61" t="s">
        <v>67</v>
      </c>
      <c r="B61" t="s">
        <v>68</v>
      </c>
      <c r="C61" t="s">
        <v>66</v>
      </c>
      <c r="D61" s="2">
        <v>139833</v>
      </c>
    </row>
    <row r="62" spans="1:4" ht="12.75">
      <c r="A62" t="s">
        <v>69</v>
      </c>
      <c r="B62" t="s">
        <v>65</v>
      </c>
      <c r="C62" t="s">
        <v>66</v>
      </c>
      <c r="D62" s="3">
        <v>114120</v>
      </c>
    </row>
    <row r="63" spans="1:4" ht="12.75">
      <c r="A63" t="s">
        <v>69</v>
      </c>
      <c r="B63" t="s">
        <v>65</v>
      </c>
      <c r="C63" t="s">
        <v>66</v>
      </c>
      <c r="D63" s="3">
        <v>33696</v>
      </c>
    </row>
    <row r="64" spans="1:4" ht="12.75">
      <c r="A64" t="s">
        <v>70</v>
      </c>
      <c r="B64" t="s">
        <v>65</v>
      </c>
      <c r="C64" t="s">
        <v>66</v>
      </c>
      <c r="D64" s="3">
        <v>30000</v>
      </c>
    </row>
    <row r="65" spans="1:4" ht="12.75">
      <c r="A65" t="s">
        <v>70</v>
      </c>
      <c r="B65" t="s">
        <v>65</v>
      </c>
      <c r="C65" t="s">
        <v>66</v>
      </c>
      <c r="D65" s="3">
        <v>13906</v>
      </c>
    </row>
    <row r="66" ht="12.75">
      <c r="D66" s="4">
        <f>SUM(D51:D65)</f>
        <v>6450211</v>
      </c>
    </row>
    <row r="67" ht="12.75">
      <c r="D67" s="3"/>
    </row>
    <row r="68" spans="1:4" ht="12.75">
      <c r="A68" s="5" t="s">
        <v>20</v>
      </c>
      <c r="D68" s="3"/>
    </row>
    <row r="69" spans="1:4" ht="12.75">
      <c r="A69" t="s">
        <v>72</v>
      </c>
      <c r="B69" t="s">
        <v>20</v>
      </c>
      <c r="C69" t="s">
        <v>73</v>
      </c>
      <c r="D69" s="2">
        <v>3790247</v>
      </c>
    </row>
    <row r="70" spans="1:4" ht="12.75">
      <c r="A70" t="s">
        <v>74</v>
      </c>
      <c r="B70" t="s">
        <v>75</v>
      </c>
      <c r="C70" t="s">
        <v>73</v>
      </c>
      <c r="D70" s="2">
        <v>499051</v>
      </c>
    </row>
    <row r="71" spans="1:4" ht="12.75">
      <c r="A71" t="s">
        <v>74</v>
      </c>
      <c r="B71" t="s">
        <v>20</v>
      </c>
      <c r="C71" t="s">
        <v>73</v>
      </c>
      <c r="D71" s="2">
        <v>274263</v>
      </c>
    </row>
    <row r="72" spans="1:4" ht="12.75">
      <c r="A72" t="s">
        <v>76</v>
      </c>
      <c r="B72" t="s">
        <v>20</v>
      </c>
      <c r="C72" t="s">
        <v>73</v>
      </c>
      <c r="D72" s="2">
        <v>250000</v>
      </c>
    </row>
    <row r="73" spans="1:4" ht="12.75">
      <c r="A73" t="s">
        <v>43</v>
      </c>
      <c r="B73" t="s">
        <v>20</v>
      </c>
      <c r="C73" t="s">
        <v>73</v>
      </c>
      <c r="D73" s="2">
        <v>219500</v>
      </c>
    </row>
    <row r="74" spans="1:4" ht="12.75">
      <c r="A74" t="s">
        <v>74</v>
      </c>
      <c r="B74" t="s">
        <v>75</v>
      </c>
      <c r="C74" t="s">
        <v>73</v>
      </c>
      <c r="D74" s="2">
        <v>91493</v>
      </c>
    </row>
    <row r="75" ht="12.75">
      <c r="D75" s="6">
        <f>SUM(D69:D74)</f>
        <v>5124554</v>
      </c>
    </row>
    <row r="76" ht="12.75">
      <c r="D76" s="6"/>
    </row>
    <row r="77" spans="1:4" ht="12.75">
      <c r="A77" s="5" t="s">
        <v>11</v>
      </c>
      <c r="D77" s="2"/>
    </row>
    <row r="78" spans="1:4" ht="12.75">
      <c r="A78" t="s">
        <v>79</v>
      </c>
      <c r="B78" t="s">
        <v>11</v>
      </c>
      <c r="C78" t="s">
        <v>80</v>
      </c>
      <c r="D78" s="2">
        <v>1161190</v>
      </c>
    </row>
    <row r="79" spans="1:4" ht="12.75">
      <c r="A79" t="s">
        <v>79</v>
      </c>
      <c r="B79" t="s">
        <v>11</v>
      </c>
      <c r="C79" t="s">
        <v>80</v>
      </c>
      <c r="D79" s="2">
        <v>1136045</v>
      </c>
    </row>
    <row r="80" spans="1:4" ht="12.75">
      <c r="A80" t="s">
        <v>5</v>
      </c>
      <c r="B80" t="s">
        <v>18</v>
      </c>
      <c r="C80" t="s">
        <v>80</v>
      </c>
      <c r="D80" s="2">
        <v>1135773</v>
      </c>
    </row>
    <row r="81" spans="1:4" ht="12.75">
      <c r="A81" t="s">
        <v>5</v>
      </c>
      <c r="B81" t="s">
        <v>18</v>
      </c>
      <c r="C81" t="s">
        <v>80</v>
      </c>
      <c r="D81" s="2">
        <v>1039792</v>
      </c>
    </row>
    <row r="82" spans="1:4" ht="12.75">
      <c r="A82" t="s">
        <v>79</v>
      </c>
      <c r="B82" t="s">
        <v>11</v>
      </c>
      <c r="C82" t="s">
        <v>80</v>
      </c>
      <c r="D82" s="2">
        <v>989539</v>
      </c>
    </row>
    <row r="83" spans="1:4" ht="12.75">
      <c r="A83" t="s">
        <v>79</v>
      </c>
      <c r="B83" t="s">
        <v>11</v>
      </c>
      <c r="C83" t="s">
        <v>80</v>
      </c>
      <c r="D83" s="2">
        <v>758340</v>
      </c>
    </row>
    <row r="84" spans="1:4" ht="12.75">
      <c r="A84" t="s">
        <v>79</v>
      </c>
      <c r="B84" t="s">
        <v>11</v>
      </c>
      <c r="C84" t="s">
        <v>80</v>
      </c>
      <c r="D84" s="2">
        <v>325813</v>
      </c>
    </row>
    <row r="85" ht="12.75">
      <c r="D85" s="6">
        <f>SUM(D78:D84)</f>
        <v>6546492</v>
      </c>
    </row>
    <row r="86" ht="12.75">
      <c r="D86" s="2"/>
    </row>
    <row r="87" spans="1:4" ht="12.75">
      <c r="A87" s="5" t="s">
        <v>104</v>
      </c>
      <c r="D87" s="2"/>
    </row>
    <row r="88" spans="1:4" ht="12.75">
      <c r="A88" t="s">
        <v>81</v>
      </c>
      <c r="B88" t="s">
        <v>82</v>
      </c>
      <c r="C88" t="s">
        <v>80</v>
      </c>
      <c r="D88" s="2">
        <v>3429445</v>
      </c>
    </row>
    <row r="89" spans="1:4" ht="12.75">
      <c r="A89" t="s">
        <v>81</v>
      </c>
      <c r="B89" t="s">
        <v>82</v>
      </c>
      <c r="C89" t="s">
        <v>80</v>
      </c>
      <c r="D89" s="2">
        <v>816000</v>
      </c>
    </row>
    <row r="90" spans="1:4" ht="12.75">
      <c r="A90" t="s">
        <v>83</v>
      </c>
      <c r="B90" t="s">
        <v>25</v>
      </c>
      <c r="C90" t="s">
        <v>80</v>
      </c>
      <c r="D90" s="2">
        <v>356960</v>
      </c>
    </row>
    <row r="91" spans="1:4" ht="12.75">
      <c r="A91" t="s">
        <v>84</v>
      </c>
      <c r="B91" t="s">
        <v>85</v>
      </c>
      <c r="C91" t="s">
        <v>80</v>
      </c>
      <c r="D91" s="2">
        <v>334000</v>
      </c>
    </row>
    <row r="92" spans="1:4" ht="12.75">
      <c r="A92" t="s">
        <v>83</v>
      </c>
      <c r="B92" t="s">
        <v>25</v>
      </c>
      <c r="C92" t="s">
        <v>80</v>
      </c>
      <c r="D92" s="2">
        <v>195040</v>
      </c>
    </row>
    <row r="93" spans="1:4" ht="12.75">
      <c r="A93" t="s">
        <v>86</v>
      </c>
      <c r="B93" t="s">
        <v>87</v>
      </c>
      <c r="C93" t="s">
        <v>80</v>
      </c>
      <c r="D93" s="2">
        <v>172500</v>
      </c>
    </row>
    <row r="94" spans="1:4" ht="12.75">
      <c r="A94" t="s">
        <v>83</v>
      </c>
      <c r="B94" t="s">
        <v>25</v>
      </c>
      <c r="C94" t="s">
        <v>80</v>
      </c>
      <c r="D94" s="2">
        <v>155120</v>
      </c>
    </row>
    <row r="95" spans="1:4" ht="12.75">
      <c r="A95" t="s">
        <v>86</v>
      </c>
      <c r="B95" t="s">
        <v>87</v>
      </c>
      <c r="C95" t="s">
        <v>80</v>
      </c>
      <c r="D95" s="2">
        <v>152500</v>
      </c>
    </row>
    <row r="96" ht="12.75">
      <c r="D96" s="6">
        <f>SUM(D88:D95)</f>
        <v>5611565</v>
      </c>
    </row>
    <row r="97" ht="12.75">
      <c r="D97" s="2"/>
    </row>
    <row r="98" spans="1:4" ht="12.75">
      <c r="A98" s="5" t="s">
        <v>13</v>
      </c>
      <c r="D98" s="2"/>
    </row>
    <row r="99" spans="1:4" ht="12.75">
      <c r="A99" t="s">
        <v>77</v>
      </c>
      <c r="B99" t="s">
        <v>13</v>
      </c>
      <c r="C99" t="s">
        <v>78</v>
      </c>
      <c r="D99" s="2">
        <v>6000000</v>
      </c>
    </row>
    <row r="100" spans="1:4" ht="12.75">
      <c r="A100" t="s">
        <v>6</v>
      </c>
      <c r="B100" t="s">
        <v>23</v>
      </c>
      <c r="C100" t="s">
        <v>78</v>
      </c>
      <c r="D100" s="2">
        <v>600000</v>
      </c>
    </row>
    <row r="101" ht="12.75">
      <c r="D101" s="6">
        <f>SUM(D99:D100)</f>
        <v>6600000</v>
      </c>
    </row>
    <row r="102" spans="1:4" ht="12.75">
      <c r="A102" s="5" t="s">
        <v>105</v>
      </c>
      <c r="D102" s="2"/>
    </row>
    <row r="103" spans="1:4" ht="12.75">
      <c r="A103" t="s">
        <v>90</v>
      </c>
      <c r="D103" s="2"/>
    </row>
    <row r="104" spans="1:4" ht="12.75">
      <c r="A104" t="s">
        <v>88</v>
      </c>
      <c r="B104" t="s">
        <v>89</v>
      </c>
      <c r="C104" t="s">
        <v>90</v>
      </c>
      <c r="D104" s="1">
        <v>793500</v>
      </c>
    </row>
    <row r="105" spans="1:4" ht="12.75">
      <c r="A105" t="s">
        <v>88</v>
      </c>
      <c r="B105" t="s">
        <v>89</v>
      </c>
      <c r="C105" t="s">
        <v>90</v>
      </c>
      <c r="D105" s="2">
        <v>400000</v>
      </c>
    </row>
    <row r="106" spans="1:4" ht="12.75">
      <c r="A106" t="s">
        <v>88</v>
      </c>
      <c r="B106" t="s">
        <v>89</v>
      </c>
      <c r="C106" t="s">
        <v>90</v>
      </c>
      <c r="D106" s="2">
        <v>184496</v>
      </c>
    </row>
    <row r="107" spans="1:4" ht="12.75">
      <c r="A107" t="s">
        <v>88</v>
      </c>
      <c r="B107" t="s">
        <v>89</v>
      </c>
      <c r="C107" t="s">
        <v>90</v>
      </c>
      <c r="D107" s="3">
        <v>116000</v>
      </c>
    </row>
    <row r="108" spans="1:4" ht="12.75">
      <c r="A108" t="s">
        <v>47</v>
      </c>
      <c r="B108" t="s">
        <v>89</v>
      </c>
      <c r="C108" t="s">
        <v>90</v>
      </c>
      <c r="D108" s="3">
        <v>64804</v>
      </c>
    </row>
    <row r="109" spans="1:4" ht="12.75">
      <c r="A109" t="s">
        <v>91</v>
      </c>
      <c r="B109" t="s">
        <v>26</v>
      </c>
      <c r="C109" t="s">
        <v>92</v>
      </c>
      <c r="D109" s="3">
        <v>15000</v>
      </c>
    </row>
    <row r="110" spans="1:4" ht="12.75">
      <c r="A110" t="s">
        <v>93</v>
      </c>
      <c r="B110" t="s">
        <v>89</v>
      </c>
      <c r="C110" t="s">
        <v>90</v>
      </c>
      <c r="D110" s="2">
        <v>13468</v>
      </c>
    </row>
    <row r="111" spans="1:4" ht="12.75">
      <c r="A111" t="s">
        <v>93</v>
      </c>
      <c r="B111" t="s">
        <v>89</v>
      </c>
      <c r="C111" t="s">
        <v>90</v>
      </c>
      <c r="D111" s="3">
        <v>10200</v>
      </c>
    </row>
    <row r="112" spans="1:4" ht="12.75">
      <c r="A112" t="s">
        <v>91</v>
      </c>
      <c r="B112" t="s">
        <v>26</v>
      </c>
      <c r="C112" t="s">
        <v>92</v>
      </c>
      <c r="D112" s="2">
        <v>8490</v>
      </c>
    </row>
    <row r="113" ht="12.75">
      <c r="D113" s="6">
        <f>SUM(D104:D112)</f>
        <v>1605958</v>
      </c>
    </row>
    <row r="114" ht="12.75">
      <c r="D114" s="2"/>
    </row>
    <row r="115" spans="1:4" ht="12.75">
      <c r="A115" s="5" t="s">
        <v>15</v>
      </c>
      <c r="D115" s="2"/>
    </row>
    <row r="116" spans="1:4" ht="12.75">
      <c r="A116" t="s">
        <v>71</v>
      </c>
      <c r="B116" t="s">
        <v>15</v>
      </c>
      <c r="C116" t="s">
        <v>94</v>
      </c>
      <c r="D116" s="2">
        <v>2527536</v>
      </c>
    </row>
    <row r="117" spans="1:4" ht="12.75">
      <c r="A117" t="s">
        <v>3</v>
      </c>
      <c r="B117" t="s">
        <v>15</v>
      </c>
      <c r="C117" t="s">
        <v>94</v>
      </c>
      <c r="D117" s="2">
        <v>1817146</v>
      </c>
    </row>
    <row r="118" spans="1:4" ht="12.75">
      <c r="A118" t="s">
        <v>3</v>
      </c>
      <c r="B118" t="s">
        <v>22</v>
      </c>
      <c r="C118" t="s">
        <v>94</v>
      </c>
      <c r="D118" s="2">
        <v>1758624</v>
      </c>
    </row>
    <row r="119" spans="1:4" ht="12.75">
      <c r="A119" t="s">
        <v>3</v>
      </c>
      <c r="B119" t="s">
        <v>15</v>
      </c>
      <c r="C119" t="s">
        <v>94</v>
      </c>
      <c r="D119" s="2">
        <v>315000</v>
      </c>
    </row>
    <row r="120" spans="1:4" ht="12.75">
      <c r="A120" t="s">
        <v>3</v>
      </c>
      <c r="B120" t="s">
        <v>22</v>
      </c>
      <c r="C120" t="s">
        <v>94</v>
      </c>
      <c r="D120" s="2">
        <v>233301</v>
      </c>
    </row>
    <row r="121" spans="1:4" ht="12.75">
      <c r="A121" t="s">
        <v>95</v>
      </c>
      <c r="B121" t="s">
        <v>15</v>
      </c>
      <c r="C121" t="s">
        <v>94</v>
      </c>
      <c r="D121" s="3">
        <v>104500</v>
      </c>
    </row>
    <row r="122" spans="1:4" ht="12.75">
      <c r="A122" t="s">
        <v>96</v>
      </c>
      <c r="B122" t="s">
        <v>97</v>
      </c>
      <c r="C122" t="s">
        <v>94</v>
      </c>
      <c r="D122" s="2">
        <v>9617</v>
      </c>
    </row>
    <row r="123" ht="12.75">
      <c r="D123" s="6">
        <f>SUM(D116:D122)</f>
        <v>6765724</v>
      </c>
    </row>
    <row r="124" ht="12.75">
      <c r="D124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Kenneth.Concepcion</dc:creator>
  <cp:keywords/>
  <dc:description/>
  <cp:lastModifiedBy>Mary.Heying</cp:lastModifiedBy>
  <dcterms:created xsi:type="dcterms:W3CDTF">2003-06-09T16:24:30Z</dcterms:created>
  <dcterms:modified xsi:type="dcterms:W3CDTF">2003-06-12T22:33:33Z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-1172712680</vt:i4>
  </property>
  <property fmtid="{D5CDD505-2E9C-101B-9397-08002B2CF9AE}" pid="3" name="_EmailSubject">
    <vt:lpwstr>ODP funds -- better breakout</vt:lpwstr>
  </property>
  <property fmtid="{D5CDD505-2E9C-101B-9397-08002B2CF9AE}" pid="4" name="_AuthorEmail">
    <vt:lpwstr>Kathleen.Kraninger@HQ.DHS.GOV</vt:lpwstr>
  </property>
  <property fmtid="{D5CDD505-2E9C-101B-9397-08002B2CF9AE}" pid="5" name="_AuthorEmailDisplayName">
    <vt:lpwstr>Kraninger, Kathleen</vt:lpwstr>
  </property>
</Properties>
</file>